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aki suzuki\Desktop\新しいフォルダー (2)\"/>
    </mc:Choice>
  </mc:AlternateContent>
  <xr:revisionPtr revIDLastSave="0" documentId="8_{28764DC0-D0C5-4E81-892D-B2FB7E4950A1}" xr6:coauthVersionLast="47" xr6:coauthVersionMax="47" xr10:uidLastSave="{00000000-0000-0000-0000-000000000000}"/>
  <bookViews>
    <workbookView xWindow="-120" yWindow="-120" windowWidth="29040" windowHeight="15840" xr2:uid="{EB279891-9A7F-4EE2-A777-553001F14344}"/>
  </bookViews>
  <sheets>
    <sheet name="第一号第一様式" sheetId="1" r:id="rId1"/>
  </sheets>
  <definedNames>
    <definedName name="_xlnm.Print_Titles" localSheetId="0">第一号第一様式!$1:$7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1" i="1"/>
  <c r="F29" i="1"/>
  <c r="F30" i="1" s="1"/>
  <c r="E29" i="1"/>
  <c r="E30" i="1" s="1"/>
  <c r="G28" i="1"/>
  <c r="G27" i="1"/>
  <c r="F27" i="1"/>
  <c r="E27" i="1"/>
  <c r="G26" i="1"/>
  <c r="F24" i="1"/>
  <c r="E24" i="1"/>
  <c r="G24" i="1" s="1"/>
  <c r="G23" i="1"/>
  <c r="G22" i="1"/>
  <c r="G21" i="1"/>
  <c r="F20" i="1"/>
  <c r="F25" i="1" s="1"/>
  <c r="E20" i="1"/>
  <c r="E25" i="1" s="1"/>
  <c r="G25" i="1" s="1"/>
  <c r="G19" i="1"/>
  <c r="G17" i="1"/>
  <c r="F17" i="1"/>
  <c r="E17" i="1"/>
  <c r="G16" i="1"/>
  <c r="G15" i="1"/>
  <c r="G14" i="1"/>
  <c r="G13" i="1"/>
  <c r="G12" i="1"/>
  <c r="F11" i="1"/>
  <c r="F18" i="1" s="1"/>
  <c r="E11" i="1"/>
  <c r="E18" i="1" s="1"/>
  <c r="G10" i="1"/>
  <c r="G9" i="1"/>
  <c r="G8" i="1"/>
  <c r="G18" i="1" l="1"/>
  <c r="E33" i="1"/>
  <c r="F33" i="1"/>
  <c r="F35" i="1" s="1"/>
  <c r="G30" i="1"/>
  <c r="G20" i="1"/>
  <c r="G11" i="1"/>
  <c r="G29" i="1"/>
  <c r="E35" i="1" l="1"/>
  <c r="G35" i="1" s="1"/>
  <c r="G33" i="1"/>
</calcChain>
</file>

<file path=xl/sharedStrings.xml><?xml version="1.0" encoding="utf-8"?>
<sst xmlns="http://schemas.openxmlformats.org/spreadsheetml/2006/main" count="45" uniqueCount="41">
  <si>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</si>
  <si>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</si>
  <si>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</si>
  <si>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</si>
  <si>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</si>
  <si>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</si>
  <si>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</si>
  <si>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</si>
  <si>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</si>
  <si>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</si>
  <si>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</si>
  <si>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保育事業収入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</si>
  <si>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</si>
  <si>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</si>
  <si>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</si>
  <si>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</si>
  <si>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</si>
  <si>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</si>
  <si>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</si>
  <si>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</si>
  <si>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</si>
  <si>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</si>
  <si>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</si>
  <si>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</si>
  <si>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</si>
  <si>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施設整備等収入計（４）</t>
  </si>
  <si>
    <t>設備資金借入金元金償還支出</t>
  </si>
  <si>
    <t>固定資産取得支出</t>
  </si>
  <si>
    <t>固定資産除却・廃棄支出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</si>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</sst>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vertical="center" textRotation="255"/>
    </xf>
    <xf numFmtId="0" fontId="7" fillId="0" borderId="2" xfId="2" applyFont="1" applyBorder="1" applyAlignment="1">
      <alignment vertical="center" shrinkToFit="1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2" xfId="2" applyNumberFormat="1" applyFont="1" applyBorder="1" applyAlignment="1" applyProtection="1">
      <alignment vertical="center" shrinkToFit="1"/>
      <protection locked="0"/>
    </xf>
    <xf numFmtId="0" fontId="7" fillId="0" borderId="3" xfId="2" applyFont="1" applyBorder="1" applyAlignment="1">
      <alignment vertical="center" textRotation="255"/>
    </xf>
    <xf numFmtId="0" fontId="7" fillId="0" borderId="3" xfId="2" applyFont="1" applyBorder="1" applyAlignment="1">
      <alignment vertical="center" shrinkToFit="1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3" xfId="2" applyNumberFormat="1" applyFont="1" applyBorder="1" applyAlignment="1" applyProtection="1">
      <alignment vertical="center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vertical="center" textRotation="255"/>
    </xf>
    <xf numFmtId="0" fontId="7" fillId="0" borderId="1" xfId="2" applyFont="1" applyBorder="1" applyAlignment="1">
      <alignment vertical="center" shrinkToFit="1"/>
    </xf>
    <xf numFmtId="176" fontId="9" fillId="0" borderId="1" xfId="0" applyNumberFormat="1" applyFont="1" applyBorder="1" applyProtection="1">
      <alignment vertical="center"/>
      <protection locked="0"/>
    </xf>
    <xf numFmtId="176" fontId="9" fillId="0" borderId="1" xfId="2" applyNumberFormat="1" applyFont="1" applyBorder="1" applyAlignment="1" applyProtection="1">
      <alignment vertical="center" shrinkToFit="1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vertical="center" shrinkToFit="1"/>
    </xf>
    <xf numFmtId="176" fontId="9" fillId="0" borderId="10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 textRotation="255"/>
    </xf>
    <xf numFmtId="0" fontId="7" fillId="0" borderId="12" xfId="2" applyFont="1" applyBorder="1" applyAlignment="1">
      <alignment vertical="center"/>
    </xf>
    <xf numFmtId="0" fontId="7" fillId="0" borderId="13" xfId="2" applyFont="1" applyBorder="1" applyAlignment="1">
      <alignment vertical="center" shrinkToFit="1"/>
    </xf>
    <xf numFmtId="176" fontId="9" fillId="0" borderId="4" xfId="2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 xr:uid="{80FDEBF8-D673-43A5-AD6B-B412FD8DC03D}"/>
    <cellStyle name="標準 3" xfId="1" xr:uid="{8A458955-C2B7-4B20-8C44-6876031C37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F844E-AE94-4B77-97E3-25A3DBFE070A}">
  <sheetPr>
    <pageSetUpPr fitToPage="1"/>
  </sheetPr>
  <dimension ref="B2:H35"/>
  <sheetViews>
    <sheetView showGridLines="0" tabSelected="1" workbookViewId="0"/>
  </sheetViews>
  <sheetFormatPr defaultRowHeight="18.75" x14ac:dyDescent="0.4"/>
  <cols>
    <col min="1" max="3" width="2.875" customWidth="1"/>
    <col min="4" max="4" width="51.125" customWidth="1"/>
    <col min="5" max="8" width="20.75" customWidth="1"/>
  </cols>
  <sheetData>
    <row r="2" spans="2:8" ht="21" x14ac:dyDescent="0.4">
      <c r="B2" s="1"/>
      <c r="C2" s="1"/>
      <c r="D2" s="1"/>
      <c r="E2" s="2"/>
      <c r="F2" s="2"/>
      <c r="G2" s="3"/>
      <c r="H2" s="3" t="s">
        <v>0</v>
      </c>
    </row>
    <row r="3" spans="2:8" ht="21" x14ac:dyDescent="0.4">
      <c r="B3" s="4" t="s">
        <v>1</v>
      </c>
      <c r="C3" s="4"/>
      <c r="D3" s="4"/>
      <c r="E3" s="4"/>
      <c r="F3" s="4"/>
      <c r="G3" s="4"/>
      <c r="H3" s="4"/>
    </row>
    <row r="4" spans="2:8" ht="21" x14ac:dyDescent="0.4">
      <c r="B4" s="1"/>
      <c r="C4" s="1"/>
      <c r="D4" s="1"/>
      <c r="E4" s="1"/>
      <c r="F4" s="1"/>
      <c r="G4" s="2"/>
      <c r="H4" s="2"/>
    </row>
    <row r="5" spans="2:8" ht="21" x14ac:dyDescent="0.4">
      <c r="B5" s="5" t="s">
        <v>2</v>
      </c>
      <c r="C5" s="5"/>
      <c r="D5" s="5"/>
      <c r="E5" s="5"/>
      <c r="F5" s="5"/>
      <c r="G5" s="5"/>
      <c r="H5" s="5"/>
    </row>
    <row r="6" spans="2:8" x14ac:dyDescent="0.4">
      <c r="B6" s="6"/>
      <c r="C6" s="6"/>
      <c r="D6" s="6"/>
      <c r="E6" s="6"/>
      <c r="F6" s="2"/>
      <c r="G6" s="2"/>
      <c r="H6" s="6" t="s">
        <v>3</v>
      </c>
    </row>
    <row r="7" spans="2:8" x14ac:dyDescent="0.4">
      <c r="B7" s="7" t="s">
        <v>4</v>
      </c>
      <c r="C7" s="7"/>
      <c r="D7" s="7"/>
      <c r="E7" s="8" t="s">
        <v>5</v>
      </c>
      <c r="F7" s="8" t="s">
        <v>6</v>
      </c>
      <c r="G7" s="8" t="s">
        <v>7</v>
      </c>
      <c r="H7" s="8" t="s">
        <v>8</v>
      </c>
    </row>
    <row r="8" spans="2:8" x14ac:dyDescent="0.4">
      <c r="B8" s="9" t="s">
        <v>9</v>
      </c>
      <c r="C8" s="9" t="s">
        <v>10</v>
      </c>
      <c r="D8" s="10" t="s">
        <v>11</v>
      </c>
      <c r="E8" s="11">
        <v>141794000</v>
      </c>
      <c r="F8" s="12">
        <v>141610212</v>
      </c>
      <c r="G8" s="12">
        <f>E8-F8</f>
        <v>183788</v>
      </c>
      <c r="H8" s="12"/>
    </row>
    <row r="9" spans="2:8" x14ac:dyDescent="0.4">
      <c r="B9" s="13"/>
      <c r="C9" s="13"/>
      <c r="D9" s="14" t="s">
        <v>12</v>
      </c>
      <c r="E9" s="15">
        <v>11000</v>
      </c>
      <c r="F9" s="16">
        <v>7829</v>
      </c>
      <c r="G9" s="16">
        <f t="shared" ref="G9:G35" si="0">E9-F9</f>
        <v>3171</v>
      </c>
      <c r="H9" s="16"/>
    </row>
    <row r="10" spans="2:8" x14ac:dyDescent="0.4">
      <c r="B10" s="13"/>
      <c r="C10" s="13"/>
      <c r="D10" s="14" t="s">
        <v>13</v>
      </c>
      <c r="E10" s="17">
        <v>1459000</v>
      </c>
      <c r="F10" s="16">
        <v>1482762</v>
      </c>
      <c r="G10" s="16">
        <f t="shared" si="0"/>
        <v>-23762</v>
      </c>
      <c r="H10" s="16"/>
    </row>
    <row r="11" spans="2:8" x14ac:dyDescent="0.4">
      <c r="B11" s="13"/>
      <c r="C11" s="18"/>
      <c r="D11" s="19" t="s">
        <v>14</v>
      </c>
      <c r="E11" s="20">
        <f>+E8+E9+E10</f>
        <v>143264000</v>
      </c>
      <c r="F11" s="21">
        <f>+F8+F9+F10</f>
        <v>143100803</v>
      </c>
      <c r="G11" s="21">
        <f t="shared" si="0"/>
        <v>163197</v>
      </c>
      <c r="H11" s="21"/>
    </row>
    <row r="12" spans="2:8" x14ac:dyDescent="0.4">
      <c r="B12" s="13"/>
      <c r="C12" s="9" t="s">
        <v>15</v>
      </c>
      <c r="D12" s="14" t="s">
        <v>16</v>
      </c>
      <c r="E12" s="11">
        <v>103635806</v>
      </c>
      <c r="F12" s="16">
        <v>103635806</v>
      </c>
      <c r="G12" s="16">
        <f t="shared" si="0"/>
        <v>0</v>
      </c>
      <c r="H12" s="16"/>
    </row>
    <row r="13" spans="2:8" x14ac:dyDescent="0.4">
      <c r="B13" s="13"/>
      <c r="C13" s="13"/>
      <c r="D13" s="14" t="s">
        <v>17</v>
      </c>
      <c r="E13" s="15">
        <v>10960000</v>
      </c>
      <c r="F13" s="16">
        <v>10686919</v>
      </c>
      <c r="G13" s="16">
        <f t="shared" si="0"/>
        <v>273081</v>
      </c>
      <c r="H13" s="16"/>
    </row>
    <row r="14" spans="2:8" x14ac:dyDescent="0.4">
      <c r="B14" s="13"/>
      <c r="C14" s="13"/>
      <c r="D14" s="14" t="s">
        <v>18</v>
      </c>
      <c r="E14" s="15">
        <v>6924000</v>
      </c>
      <c r="F14" s="16">
        <v>6772667</v>
      </c>
      <c r="G14" s="16">
        <f t="shared" si="0"/>
        <v>151333</v>
      </c>
      <c r="H14" s="16"/>
    </row>
    <row r="15" spans="2:8" x14ac:dyDescent="0.4">
      <c r="B15" s="13"/>
      <c r="C15" s="13"/>
      <c r="D15" s="14" t="s">
        <v>19</v>
      </c>
      <c r="E15" s="15">
        <v>3000</v>
      </c>
      <c r="F15" s="16">
        <v>2079</v>
      </c>
      <c r="G15" s="16">
        <f t="shared" si="0"/>
        <v>921</v>
      </c>
      <c r="H15" s="16"/>
    </row>
    <row r="16" spans="2:8" x14ac:dyDescent="0.4">
      <c r="B16" s="13"/>
      <c r="C16" s="13"/>
      <c r="D16" s="14" t="s">
        <v>20</v>
      </c>
      <c r="E16" s="17">
        <v>1295250</v>
      </c>
      <c r="F16" s="16">
        <v>1295250</v>
      </c>
      <c r="G16" s="16">
        <f t="shared" si="0"/>
        <v>0</v>
      </c>
      <c r="H16" s="16"/>
    </row>
    <row r="17" spans="2:8" x14ac:dyDescent="0.4">
      <c r="B17" s="13"/>
      <c r="C17" s="18"/>
      <c r="D17" s="19" t="s">
        <v>21</v>
      </c>
      <c r="E17" s="20">
        <f>+E12+E13+E14+E15+E16</f>
        <v>122818056</v>
      </c>
      <c r="F17" s="21">
        <f>+F12+F13+F14+F15+F16</f>
        <v>122392721</v>
      </c>
      <c r="G17" s="21">
        <f t="shared" si="0"/>
        <v>425335</v>
      </c>
      <c r="H17" s="21"/>
    </row>
    <row r="18" spans="2:8" x14ac:dyDescent="0.4">
      <c r="B18" s="18"/>
      <c r="C18" s="22" t="s">
        <v>22</v>
      </c>
      <c r="D18" s="23"/>
      <c r="E18" s="20">
        <f xml:space="preserve"> +E11 - E17</f>
        <v>20445944</v>
      </c>
      <c r="F18" s="24">
        <f xml:space="preserve"> +F11 - F17</f>
        <v>20708082</v>
      </c>
      <c r="G18" s="24">
        <f t="shared" si="0"/>
        <v>-262138</v>
      </c>
      <c r="H18" s="24"/>
    </row>
    <row r="19" spans="2:8" x14ac:dyDescent="0.4">
      <c r="B19" s="9" t="s">
        <v>23</v>
      </c>
      <c r="C19" s="9" t="s">
        <v>10</v>
      </c>
      <c r="D19" s="14" t="s">
        <v>24</v>
      </c>
      <c r="E19" s="20">
        <v>360000</v>
      </c>
      <c r="F19" s="16">
        <v>360000</v>
      </c>
      <c r="G19" s="16">
        <f t="shared" si="0"/>
        <v>0</v>
      </c>
      <c r="H19" s="16"/>
    </row>
    <row r="20" spans="2:8" x14ac:dyDescent="0.4">
      <c r="B20" s="13"/>
      <c r="C20" s="18"/>
      <c r="D20" s="19" t="s">
        <v>25</v>
      </c>
      <c r="E20" s="20">
        <f>+E19</f>
        <v>360000</v>
      </c>
      <c r="F20" s="21">
        <f>+F19</f>
        <v>360000</v>
      </c>
      <c r="G20" s="21">
        <f t="shared" si="0"/>
        <v>0</v>
      </c>
      <c r="H20" s="21"/>
    </row>
    <row r="21" spans="2:8" x14ac:dyDescent="0.4">
      <c r="B21" s="13"/>
      <c r="C21" s="9" t="s">
        <v>15</v>
      </c>
      <c r="D21" s="14" t="s">
        <v>26</v>
      </c>
      <c r="E21" s="11">
        <v>1620000</v>
      </c>
      <c r="F21" s="16">
        <v>1620000</v>
      </c>
      <c r="G21" s="16">
        <f t="shared" si="0"/>
        <v>0</v>
      </c>
      <c r="H21" s="16"/>
    </row>
    <row r="22" spans="2:8" x14ac:dyDescent="0.4">
      <c r="B22" s="13"/>
      <c r="C22" s="13"/>
      <c r="D22" s="14" t="s">
        <v>27</v>
      </c>
      <c r="E22" s="15">
        <v>22070000</v>
      </c>
      <c r="F22" s="16">
        <v>22069543</v>
      </c>
      <c r="G22" s="16">
        <f t="shared" si="0"/>
        <v>457</v>
      </c>
      <c r="H22" s="16"/>
    </row>
    <row r="23" spans="2:8" x14ac:dyDescent="0.4">
      <c r="B23" s="13"/>
      <c r="C23" s="13"/>
      <c r="D23" s="14" t="s">
        <v>28</v>
      </c>
      <c r="E23" s="17">
        <v>118000</v>
      </c>
      <c r="F23" s="16">
        <v>117700</v>
      </c>
      <c r="G23" s="16">
        <f t="shared" si="0"/>
        <v>300</v>
      </c>
      <c r="H23" s="16"/>
    </row>
    <row r="24" spans="2:8" x14ac:dyDescent="0.4">
      <c r="B24" s="13"/>
      <c r="C24" s="18"/>
      <c r="D24" s="19" t="s">
        <v>29</v>
      </c>
      <c r="E24" s="20">
        <f>+E21+E22+E23</f>
        <v>23808000</v>
      </c>
      <c r="F24" s="21">
        <f>+F21+F22+F23</f>
        <v>23807243</v>
      </c>
      <c r="G24" s="21">
        <f t="shared" si="0"/>
        <v>757</v>
      </c>
      <c r="H24" s="21"/>
    </row>
    <row r="25" spans="2:8" x14ac:dyDescent="0.4">
      <c r="B25" s="18"/>
      <c r="C25" s="25" t="s">
        <v>30</v>
      </c>
      <c r="D25" s="23"/>
      <c r="E25" s="20">
        <f xml:space="preserve"> +E20 - E24</f>
        <v>-23448000</v>
      </c>
      <c r="F25" s="24">
        <f xml:space="preserve"> +F20 - F24</f>
        <v>-23447243</v>
      </c>
      <c r="G25" s="24">
        <f t="shared" si="0"/>
        <v>-757</v>
      </c>
      <c r="H25" s="24"/>
    </row>
    <row r="26" spans="2:8" x14ac:dyDescent="0.4">
      <c r="B26" s="9" t="s">
        <v>31</v>
      </c>
      <c r="C26" s="9" t="s">
        <v>10</v>
      </c>
      <c r="D26" s="14" t="s">
        <v>32</v>
      </c>
      <c r="E26" s="20">
        <v>5912000</v>
      </c>
      <c r="F26" s="16">
        <v>5911088</v>
      </c>
      <c r="G26" s="16">
        <f t="shared" si="0"/>
        <v>912</v>
      </c>
      <c r="H26" s="16"/>
    </row>
    <row r="27" spans="2:8" x14ac:dyDescent="0.4">
      <c r="B27" s="13"/>
      <c r="C27" s="18"/>
      <c r="D27" s="19" t="s">
        <v>33</v>
      </c>
      <c r="E27" s="20">
        <f>+E26</f>
        <v>5912000</v>
      </c>
      <c r="F27" s="21">
        <f>+F26</f>
        <v>5911088</v>
      </c>
      <c r="G27" s="21">
        <f t="shared" si="0"/>
        <v>912</v>
      </c>
      <c r="H27" s="21"/>
    </row>
    <row r="28" spans="2:8" x14ac:dyDescent="0.4">
      <c r="B28" s="13"/>
      <c r="C28" s="9" t="s">
        <v>15</v>
      </c>
      <c r="D28" s="14" t="s">
        <v>34</v>
      </c>
      <c r="E28" s="20">
        <v>2663000</v>
      </c>
      <c r="F28" s="16">
        <v>2662200</v>
      </c>
      <c r="G28" s="16">
        <f t="shared" si="0"/>
        <v>800</v>
      </c>
      <c r="H28" s="16"/>
    </row>
    <row r="29" spans="2:8" x14ac:dyDescent="0.4">
      <c r="B29" s="13"/>
      <c r="C29" s="18"/>
      <c r="D29" s="26" t="s">
        <v>35</v>
      </c>
      <c r="E29" s="20">
        <f>+E28</f>
        <v>2663000</v>
      </c>
      <c r="F29" s="27">
        <f>+F28</f>
        <v>2662200</v>
      </c>
      <c r="G29" s="27">
        <f t="shared" si="0"/>
        <v>800</v>
      </c>
      <c r="H29" s="27"/>
    </row>
    <row r="30" spans="2:8" x14ac:dyDescent="0.4">
      <c r="B30" s="18"/>
      <c r="C30" s="25" t="s">
        <v>36</v>
      </c>
      <c r="D30" s="23"/>
      <c r="E30" s="20">
        <f xml:space="preserve"> +E27 - E29</f>
        <v>3249000</v>
      </c>
      <c r="F30" s="24">
        <f xml:space="preserve"> +F27 - F29</f>
        <v>3248888</v>
      </c>
      <c r="G30" s="24">
        <f t="shared" si="0"/>
        <v>112</v>
      </c>
      <c r="H30" s="24"/>
    </row>
    <row r="31" spans="2:8" x14ac:dyDescent="0.4">
      <c r="B31" s="28" t="s">
        <v>37</v>
      </c>
      <c r="C31" s="29"/>
      <c r="D31" s="30"/>
      <c r="E31" s="11">
        <v>300000</v>
      </c>
      <c r="F31" s="31"/>
      <c r="G31" s="31">
        <f>E31 + E32</f>
        <v>203944</v>
      </c>
      <c r="H31" s="31"/>
    </row>
    <row r="32" spans="2:8" x14ac:dyDescent="0.4">
      <c r="B32" s="32"/>
      <c r="C32" s="33"/>
      <c r="D32" s="34"/>
      <c r="E32" s="17">
        <v>-96056</v>
      </c>
      <c r="F32" s="35"/>
      <c r="G32" s="35"/>
      <c r="H32" s="35"/>
    </row>
    <row r="33" spans="2:8" x14ac:dyDescent="0.4">
      <c r="B33" s="25" t="s">
        <v>38</v>
      </c>
      <c r="C33" s="22"/>
      <c r="D33" s="23"/>
      <c r="E33" s="20">
        <f xml:space="preserve"> +E18 +E25 +E30 - (E31 + E32)</f>
        <v>43000</v>
      </c>
      <c r="F33" s="24">
        <f xml:space="preserve"> +F18 +F25 +F30 - (F31 + F32)</f>
        <v>509727</v>
      </c>
      <c r="G33" s="24">
        <f t="shared" si="0"/>
        <v>-466727</v>
      </c>
      <c r="H33" s="24"/>
    </row>
    <row r="34" spans="2:8" x14ac:dyDescent="0.4">
      <c r="B34" s="25" t="s">
        <v>39</v>
      </c>
      <c r="C34" s="22"/>
      <c r="D34" s="23"/>
      <c r="E34" s="20">
        <v>33194894</v>
      </c>
      <c r="F34" s="24">
        <v>33194894</v>
      </c>
      <c r="G34" s="24">
        <f t="shared" si="0"/>
        <v>0</v>
      </c>
      <c r="H34" s="24"/>
    </row>
    <row r="35" spans="2:8" x14ac:dyDescent="0.4">
      <c r="B35" s="25" t="s">
        <v>40</v>
      </c>
      <c r="C35" s="22"/>
      <c r="D35" s="23"/>
      <c r="E35" s="20">
        <f xml:space="preserve"> +E33 +E34</f>
        <v>33237894</v>
      </c>
      <c r="F35" s="24">
        <f xml:space="preserve"> +F33 +F34</f>
        <v>33704621</v>
      </c>
      <c r="G35" s="24">
        <f t="shared" si="0"/>
        <v>-466727</v>
      </c>
      <c r="H35" s="24"/>
    </row>
  </sheetData>
  <mergeCells count="12">
    <mergeCell ref="B19:B25"/>
    <mergeCell ref="C19:C20"/>
    <mergeCell ref="C21:C24"/>
    <mergeCell ref="B26:B30"/>
    <mergeCell ref="C26:C27"/>
    <mergeCell ref="C28:C29"/>
    <mergeCell ref="B3:H3"/>
    <mergeCell ref="B5:H5"/>
    <mergeCell ref="B7:D7"/>
    <mergeCell ref="B8:B18"/>
    <mergeCell ref="C8:C11"/>
    <mergeCell ref="C12:C17"/>
  </mergeCells>
  <phoneticPr fontId="1"/>
  <pageMargins left="0.7" right="0.7" top="0.75" bottom="0.75" header="0.3" footer="0.3"/>
  <pageSetup paperSize="9" fitToHeight="0" orientation="portrait" horizontalDpi="300" verticalDpi="300" r:id="rId1"/>
  <headerFooter>
    <oddHeader>&amp;L麻機福祉会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第一号第一様式</vt:lpstr>
      <vt:lpstr>第一号第一様式!Print_Titles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 suzuki</dc:creator>
  <cp:lastModifiedBy>katsuaki suzuki</cp:lastModifiedBy>
  <dcterms:created xsi:type="dcterms:W3CDTF">2021-06-24T02:01:12Z</dcterms:created>
  <dcterms:modified xsi:type="dcterms:W3CDTF">2021-06-24T02:01:12Z</dcterms:modified>
</cp:coreProperties>
</file>