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suaki suzuki\Desktop\新しいフォルダー (2)\"/>
    </mc:Choice>
  </mc:AlternateContent>
  <xr:revisionPtr revIDLastSave="0" documentId="8_{3BE57976-B7BA-4884-8D6B-E7CD02B29510}" xr6:coauthVersionLast="47" xr6:coauthVersionMax="47" xr10:uidLastSave="{00000000-0000-0000-0000-000000000000}"/>
  <bookViews>
    <workbookView xWindow="-120" yWindow="-120" windowWidth="29040" windowHeight="15840" xr2:uid="{8552643B-86B4-4386-8535-AC0809DA516D}"/>
  </bookViews>
  <sheets>
    <sheet name="麻機保育園" sheetId="1" r:id="rId1"/>
  </sheets>
  <definedNames>
    <definedName name="_xlnm.Print_Titles" localSheetId="0">麻機保育園!$1:$4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5" i="1"/>
  <c r="I25" i="1" s="1"/>
  <c r="I24" i="1"/>
  <c r="I23" i="1"/>
  <c r="E23" i="1"/>
  <c r="I22" i="1"/>
  <c r="E22" i="1"/>
  <c r="I21" i="1"/>
  <c r="E21" i="1"/>
  <c r="H20" i="1"/>
  <c r="G20" i="1"/>
  <c r="I20" i="1" s="1"/>
  <c r="E20" i="1"/>
  <c r="I19" i="1"/>
  <c r="E19" i="1"/>
  <c r="I18" i="1"/>
  <c r="E18" i="1"/>
  <c r="D17" i="1"/>
  <c r="C17" i="1"/>
  <c r="E17" i="1" s="1"/>
  <c r="H16" i="1"/>
  <c r="H26" i="1" s="1"/>
  <c r="E16" i="1"/>
  <c r="I15" i="1"/>
  <c r="E15" i="1"/>
  <c r="I14" i="1"/>
  <c r="D14" i="1"/>
  <c r="D13" i="1" s="1"/>
  <c r="D26" i="1" s="1"/>
  <c r="C14" i="1"/>
  <c r="E14" i="1" s="1"/>
  <c r="H13" i="1"/>
  <c r="G13" i="1"/>
  <c r="I13" i="1" s="1"/>
  <c r="I12" i="1"/>
  <c r="E12" i="1"/>
  <c r="I11" i="1"/>
  <c r="E11" i="1"/>
  <c r="I10" i="1"/>
  <c r="E10" i="1"/>
  <c r="I9" i="1"/>
  <c r="E9" i="1"/>
  <c r="I8" i="1"/>
  <c r="E8" i="1"/>
  <c r="H7" i="1"/>
  <c r="G7" i="1"/>
  <c r="I7" i="1" s="1"/>
  <c r="D7" i="1"/>
  <c r="C7" i="1"/>
  <c r="E7" i="1" s="1"/>
  <c r="G16" i="1" l="1"/>
  <c r="C13" i="1"/>
  <c r="C26" i="1" l="1"/>
  <c r="E26" i="1" s="1"/>
  <c r="E13" i="1"/>
  <c r="G26" i="1"/>
  <c r="I26" i="1" s="1"/>
  <c r="I16" i="1"/>
</calcChain>
</file>

<file path=xl/sharedStrings.xml><?xml version="1.0" encoding="utf-8"?>
<sst xmlns="http://schemas.openxmlformats.org/spreadsheetml/2006/main" count="50" uniqueCount="46">
  <si>
    <t>第三号第四様式（第二十七条第四項関係）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</si>
  <si>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麻機保育園  貸借対照表</t>
    <phoneticPr fontId="2"/>
  </si>
  <si>
    <t>令和3年3月31日現在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</si>
  <si>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</si>
  <si>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</si>
  <si>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</si>
  <si>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</si>
  <si>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</si>
  <si>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</si>
  <si>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</si>
  <si>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</si>
  <si>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</si>
  <si>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</si>
  <si>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事業未収金</t>
  </si>
  <si>
    <t>　１年以内返済予定設備資金借入金</t>
  </si>
  <si>
    <t>　未収金</t>
  </si>
  <si>
    <t>　預り金</t>
  </si>
  <si>
    <t>　未収補助金</t>
  </si>
  <si>
    <t>　職員預り金</t>
  </si>
  <si>
    <t>　前払費用</t>
  </si>
  <si>
    <t>　賞与引当金</t>
  </si>
  <si>
    <t>固定資産</t>
  </si>
  <si>
    <t>固定負債</t>
  </si>
  <si>
    <t>基本財産</t>
  </si>
  <si>
    <t>　設備資金借入金</t>
  </si>
  <si>
    <t>　土地</t>
  </si>
  <si>
    <t>　退職給付引当金</t>
  </si>
  <si>
    <t>　建物</t>
  </si>
  <si>
    <t>負債の部合計</t>
  </si>
  <si>
    <t>その他の固定資産</t>
  </si>
  <si>
    <t>純資産の部</t>
  </si>
  <si>
    <t>基本金</t>
  </si>
  <si>
    <t>　構築物</t>
  </si>
  <si>
    <t>国庫補助金等特別積立金</t>
  </si>
  <si>
    <t>　器具及び備品</t>
  </si>
  <si>
    <t>その他の積立金</t>
  </si>
  <si>
    <t>　退職給付引当資産</t>
  </si>
  <si>
    <t>　人件費積立金</t>
  </si>
  <si>
    <t>　人件費積立資産</t>
  </si>
  <si>
    <t>　保育所施設・設備整備積立金</t>
  </si>
  <si>
    <t>　保育所施設・設備整備積立資産</t>
  </si>
  <si>
    <t>次期繰越活動増減差額</t>
  </si>
  <si>
    <t>（うち当期活動増減差額）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</si>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</sst>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857A1508-0CE4-4C62-8FE9-8487476BD2D7}"/>
    <cellStyle name="標準 3" xfId="2" xr:uid="{DAACE8E9-6FB9-4A21-845D-C0A90B93FE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A856B-826C-4E21-AA9C-C99F4E190B25}">
  <sheetPr>
    <pageSetUpPr fitToPage="1"/>
  </sheetPr>
  <dimension ref="A1:I26"/>
  <sheetViews>
    <sheetView showGridLines="0" tabSelected="1" workbookViewId="0"/>
  </sheetViews>
  <sheetFormatPr defaultRowHeight="18.75" x14ac:dyDescent="0.4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 x14ac:dyDescent="0.4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 x14ac:dyDescent="0.4">
      <c r="A2" s="1"/>
      <c r="B2" s="4" t="s">
        <v>1</v>
      </c>
      <c r="C2" s="4"/>
      <c r="D2" s="4"/>
      <c r="E2" s="4"/>
      <c r="F2" s="4"/>
      <c r="G2" s="4"/>
      <c r="H2" s="4"/>
      <c r="I2" s="4"/>
    </row>
    <row r="3" spans="1:9" ht="21" x14ac:dyDescent="0.4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9" x14ac:dyDescent="0.4">
      <c r="A4" s="1"/>
      <c r="B4" s="6"/>
      <c r="C4" s="1"/>
      <c r="D4" s="1"/>
      <c r="E4" s="1"/>
      <c r="F4" s="1"/>
      <c r="G4" s="1"/>
      <c r="H4" s="1"/>
      <c r="I4" s="7" t="s">
        <v>3</v>
      </c>
    </row>
    <row r="5" spans="1:9" x14ac:dyDescent="0.4">
      <c r="A5" s="1"/>
      <c r="B5" s="8" t="s">
        <v>4</v>
      </c>
      <c r="C5" s="9"/>
      <c r="D5" s="9"/>
      <c r="E5" s="10"/>
      <c r="F5" s="8" t="s">
        <v>5</v>
      </c>
      <c r="G5" s="9"/>
      <c r="H5" s="9"/>
      <c r="I5" s="10"/>
    </row>
    <row r="6" spans="1:9" x14ac:dyDescent="0.4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x14ac:dyDescent="0.4">
      <c r="A7" s="1"/>
      <c r="B7" s="13" t="s">
        <v>9</v>
      </c>
      <c r="C7" s="14">
        <f>+C8+C9+C10+C11+C12</f>
        <v>40425625</v>
      </c>
      <c r="D7" s="14">
        <f>+D8+D9+D10+D11+D12</f>
        <v>37143022</v>
      </c>
      <c r="E7" s="14">
        <f>C7-D7</f>
        <v>3282603</v>
      </c>
      <c r="F7" s="13" t="s">
        <v>10</v>
      </c>
      <c r="G7" s="14">
        <f>+G8+G9+G10+G11+G12</f>
        <v>12880882</v>
      </c>
      <c r="H7" s="14">
        <f>+H8+H9+H10+H11+H12</f>
        <v>10145399</v>
      </c>
      <c r="I7" s="14">
        <f>G7-H7</f>
        <v>2735483</v>
      </c>
    </row>
    <row r="8" spans="1:9" x14ac:dyDescent="0.4">
      <c r="A8" s="1"/>
      <c r="B8" s="15" t="s">
        <v>11</v>
      </c>
      <c r="C8" s="16">
        <v>39286495</v>
      </c>
      <c r="D8" s="16">
        <v>35770212</v>
      </c>
      <c r="E8" s="16">
        <f t="shared" ref="E8:E26" si="0">C8-D8</f>
        <v>3516283</v>
      </c>
      <c r="F8" s="17" t="s">
        <v>12</v>
      </c>
      <c r="G8" s="18">
        <v>6193219</v>
      </c>
      <c r="H8" s="18">
        <v>3939941</v>
      </c>
      <c r="I8" s="18">
        <f t="shared" ref="I8:I26" si="1">G8-H8</f>
        <v>2253278</v>
      </c>
    </row>
    <row r="9" spans="1:9" x14ac:dyDescent="0.4">
      <c r="A9" s="1"/>
      <c r="B9" s="17" t="s">
        <v>13</v>
      </c>
      <c r="C9" s="18">
        <v>304370</v>
      </c>
      <c r="D9" s="18">
        <v>1065060</v>
      </c>
      <c r="E9" s="18">
        <f t="shared" si="0"/>
        <v>-760690</v>
      </c>
      <c r="F9" s="17" t="s">
        <v>14</v>
      </c>
      <c r="G9" s="18">
        <v>1620000</v>
      </c>
      <c r="H9" s="18">
        <v>1620000</v>
      </c>
      <c r="I9" s="18">
        <f t="shared" si="1"/>
        <v>0</v>
      </c>
    </row>
    <row r="10" spans="1:9" x14ac:dyDescent="0.4">
      <c r="A10" s="1"/>
      <c r="B10" s="17" t="s">
        <v>15</v>
      </c>
      <c r="C10" s="18">
        <v>21700</v>
      </c>
      <c r="D10" s="18"/>
      <c r="E10" s="18">
        <f t="shared" si="0"/>
        <v>21700</v>
      </c>
      <c r="F10" s="17" t="s">
        <v>16</v>
      </c>
      <c r="G10" s="18">
        <v>15315</v>
      </c>
      <c r="H10" s="18">
        <v>8187</v>
      </c>
      <c r="I10" s="18">
        <f t="shared" si="1"/>
        <v>7128</v>
      </c>
    </row>
    <row r="11" spans="1:9" x14ac:dyDescent="0.4">
      <c r="A11" s="1"/>
      <c r="B11" s="17" t="s">
        <v>17</v>
      </c>
      <c r="C11" s="18">
        <v>519000</v>
      </c>
      <c r="D11" s="18">
        <v>15400</v>
      </c>
      <c r="E11" s="18">
        <f t="shared" si="0"/>
        <v>503600</v>
      </c>
      <c r="F11" s="17" t="s">
        <v>18</v>
      </c>
      <c r="G11" s="18">
        <v>512470</v>
      </c>
      <c r="H11" s="18"/>
      <c r="I11" s="18">
        <f t="shared" si="1"/>
        <v>512470</v>
      </c>
    </row>
    <row r="12" spans="1:9" x14ac:dyDescent="0.4">
      <c r="A12" s="1"/>
      <c r="B12" s="17" t="s">
        <v>19</v>
      </c>
      <c r="C12" s="18">
        <v>294060</v>
      </c>
      <c r="D12" s="18">
        <v>292350</v>
      </c>
      <c r="E12" s="18">
        <f t="shared" si="0"/>
        <v>1710</v>
      </c>
      <c r="F12" s="17" t="s">
        <v>20</v>
      </c>
      <c r="G12" s="18">
        <v>4539878</v>
      </c>
      <c r="H12" s="18">
        <v>4577271</v>
      </c>
      <c r="I12" s="18">
        <f t="shared" si="1"/>
        <v>-37393</v>
      </c>
    </row>
    <row r="13" spans="1:9" x14ac:dyDescent="0.4">
      <c r="A13" s="1"/>
      <c r="B13" s="13" t="s">
        <v>21</v>
      </c>
      <c r="C13" s="14">
        <f>+C14 +C17</f>
        <v>309947756</v>
      </c>
      <c r="D13" s="14">
        <f>+D14 +D17</f>
        <v>302227400</v>
      </c>
      <c r="E13" s="14">
        <f t="shared" si="0"/>
        <v>7720356</v>
      </c>
      <c r="F13" s="13" t="s">
        <v>22</v>
      </c>
      <c r="G13" s="14">
        <f>+G14+G15</f>
        <v>4083571</v>
      </c>
      <c r="H13" s="14">
        <f>+H14+H15</f>
        <v>5852459</v>
      </c>
      <c r="I13" s="14">
        <f t="shared" si="1"/>
        <v>-1768888</v>
      </c>
    </row>
    <row r="14" spans="1:9" x14ac:dyDescent="0.4">
      <c r="A14" s="1"/>
      <c r="B14" s="13" t="s">
        <v>23</v>
      </c>
      <c r="C14" s="14">
        <f>+C15+C16</f>
        <v>195621835</v>
      </c>
      <c r="D14" s="14">
        <f>+D15+D16</f>
        <v>185980256</v>
      </c>
      <c r="E14" s="14">
        <f t="shared" si="0"/>
        <v>9641579</v>
      </c>
      <c r="F14" s="15" t="s">
        <v>24</v>
      </c>
      <c r="G14" s="16">
        <v>1350000</v>
      </c>
      <c r="H14" s="16">
        <v>2970000</v>
      </c>
      <c r="I14" s="16">
        <f t="shared" si="1"/>
        <v>-1620000</v>
      </c>
    </row>
    <row r="15" spans="1:9" x14ac:dyDescent="0.4">
      <c r="A15" s="1"/>
      <c r="B15" s="15" t="s">
        <v>25</v>
      </c>
      <c r="C15" s="16">
        <v>71976100</v>
      </c>
      <c r="D15" s="16">
        <v>56807100</v>
      </c>
      <c r="E15" s="16">
        <f t="shared" si="0"/>
        <v>15169000</v>
      </c>
      <c r="F15" s="17" t="s">
        <v>26</v>
      </c>
      <c r="G15" s="18">
        <v>2733571</v>
      </c>
      <c r="H15" s="18">
        <v>2882459</v>
      </c>
      <c r="I15" s="18">
        <f t="shared" si="1"/>
        <v>-148888</v>
      </c>
    </row>
    <row r="16" spans="1:9" x14ac:dyDescent="0.4">
      <c r="A16" s="1"/>
      <c r="B16" s="17" t="s">
        <v>27</v>
      </c>
      <c r="C16" s="18">
        <v>123645735</v>
      </c>
      <c r="D16" s="18">
        <v>129173156</v>
      </c>
      <c r="E16" s="18">
        <f t="shared" si="0"/>
        <v>-5527421</v>
      </c>
      <c r="F16" s="13" t="s">
        <v>28</v>
      </c>
      <c r="G16" s="14">
        <f>+G7 +G13</f>
        <v>16964453</v>
      </c>
      <c r="H16" s="14">
        <f>+H7 +H13</f>
        <v>15997858</v>
      </c>
      <c r="I16" s="14">
        <f t="shared" si="1"/>
        <v>966595</v>
      </c>
    </row>
    <row r="17" spans="1:9" x14ac:dyDescent="0.4">
      <c r="A17" s="1"/>
      <c r="B17" s="13" t="s">
        <v>29</v>
      </c>
      <c r="C17" s="14">
        <f>+C18+C19+C20+C21+C22+C23</f>
        <v>114325921</v>
      </c>
      <c r="D17" s="14">
        <f>+D18+D19+D20+D21+D22+D23</f>
        <v>116247144</v>
      </c>
      <c r="E17" s="14">
        <f t="shared" si="0"/>
        <v>-1921223</v>
      </c>
      <c r="F17" s="19" t="s">
        <v>30</v>
      </c>
      <c r="G17" s="20"/>
      <c r="H17" s="20"/>
      <c r="I17" s="21"/>
    </row>
    <row r="18" spans="1:9" x14ac:dyDescent="0.4">
      <c r="A18" s="1"/>
      <c r="B18" s="17" t="s">
        <v>27</v>
      </c>
      <c r="C18" s="18">
        <v>2579374</v>
      </c>
      <c r="D18" s="18">
        <v>2651437</v>
      </c>
      <c r="E18" s="18">
        <f t="shared" si="0"/>
        <v>-72063</v>
      </c>
      <c r="F18" s="15" t="s">
        <v>31</v>
      </c>
      <c r="G18" s="16">
        <v>61887806</v>
      </c>
      <c r="H18" s="16">
        <v>61887806</v>
      </c>
      <c r="I18" s="16">
        <f t="shared" si="1"/>
        <v>0</v>
      </c>
    </row>
    <row r="19" spans="1:9" x14ac:dyDescent="0.4">
      <c r="A19" s="1"/>
      <c r="B19" s="17" t="s">
        <v>32</v>
      </c>
      <c r="C19" s="18">
        <v>22764224</v>
      </c>
      <c r="D19" s="18">
        <v>21396937</v>
      </c>
      <c r="E19" s="18">
        <f t="shared" si="0"/>
        <v>1367287</v>
      </c>
      <c r="F19" s="17" t="s">
        <v>33</v>
      </c>
      <c r="G19" s="18">
        <v>75304768</v>
      </c>
      <c r="H19" s="18">
        <v>79696305</v>
      </c>
      <c r="I19" s="18">
        <f t="shared" si="1"/>
        <v>-4391537</v>
      </c>
    </row>
    <row r="20" spans="1:9" x14ac:dyDescent="0.4">
      <c r="A20" s="1"/>
      <c r="B20" s="17" t="s">
        <v>34</v>
      </c>
      <c r="C20" s="18">
        <v>2798751</v>
      </c>
      <c r="D20" s="18">
        <v>2766310</v>
      </c>
      <c r="E20" s="18">
        <f t="shared" si="0"/>
        <v>32441</v>
      </c>
      <c r="F20" s="17" t="s">
        <v>35</v>
      </c>
      <c r="G20" s="18">
        <f>+G21+G22</f>
        <v>83450001</v>
      </c>
      <c r="H20" s="18">
        <f>+H21+H22</f>
        <v>86550001</v>
      </c>
      <c r="I20" s="18">
        <f t="shared" si="1"/>
        <v>-3100000</v>
      </c>
    </row>
    <row r="21" spans="1:9" x14ac:dyDescent="0.4">
      <c r="A21" s="1"/>
      <c r="B21" s="17" t="s">
        <v>36</v>
      </c>
      <c r="C21" s="18">
        <v>2733571</v>
      </c>
      <c r="D21" s="18">
        <v>2882459</v>
      </c>
      <c r="E21" s="18">
        <f t="shared" si="0"/>
        <v>-148888</v>
      </c>
      <c r="F21" s="17" t="s">
        <v>37</v>
      </c>
      <c r="G21" s="18">
        <v>9500000</v>
      </c>
      <c r="H21" s="18">
        <v>9500000</v>
      </c>
      <c r="I21" s="18">
        <f t="shared" si="1"/>
        <v>0</v>
      </c>
    </row>
    <row r="22" spans="1:9" x14ac:dyDescent="0.4">
      <c r="A22" s="1"/>
      <c r="B22" s="17" t="s">
        <v>38</v>
      </c>
      <c r="C22" s="18">
        <v>9500000</v>
      </c>
      <c r="D22" s="18">
        <v>9500000</v>
      </c>
      <c r="E22" s="18">
        <f t="shared" si="0"/>
        <v>0</v>
      </c>
      <c r="F22" s="17" t="s">
        <v>39</v>
      </c>
      <c r="G22" s="18">
        <v>73950001</v>
      </c>
      <c r="H22" s="18">
        <v>77050001</v>
      </c>
      <c r="I22" s="18">
        <f t="shared" si="1"/>
        <v>-3100000</v>
      </c>
    </row>
    <row r="23" spans="1:9" x14ac:dyDescent="0.4">
      <c r="A23" s="1"/>
      <c r="B23" s="17" t="s">
        <v>40</v>
      </c>
      <c r="C23" s="18">
        <v>73950001</v>
      </c>
      <c r="D23" s="18">
        <v>77050001</v>
      </c>
      <c r="E23" s="18">
        <f t="shared" si="0"/>
        <v>-3100000</v>
      </c>
      <c r="F23" s="17" t="s">
        <v>41</v>
      </c>
      <c r="G23" s="18">
        <v>112766353</v>
      </c>
      <c r="H23" s="18">
        <v>95238452</v>
      </c>
      <c r="I23" s="18">
        <f t="shared" si="1"/>
        <v>17527901</v>
      </c>
    </row>
    <row r="24" spans="1:9" x14ac:dyDescent="0.4">
      <c r="A24" s="1"/>
      <c r="B24" s="17"/>
      <c r="C24" s="18"/>
      <c r="D24" s="18"/>
      <c r="E24" s="18"/>
      <c r="F24" s="22" t="s">
        <v>42</v>
      </c>
      <c r="G24" s="23">
        <v>14427901</v>
      </c>
      <c r="H24" s="23">
        <v>13921402</v>
      </c>
      <c r="I24" s="23">
        <f t="shared" si="1"/>
        <v>506499</v>
      </c>
    </row>
    <row r="25" spans="1:9" x14ac:dyDescent="0.4">
      <c r="A25" s="1"/>
      <c r="B25" s="17"/>
      <c r="C25" s="18"/>
      <c r="D25" s="18"/>
      <c r="E25" s="18"/>
      <c r="F25" s="13" t="s">
        <v>43</v>
      </c>
      <c r="G25" s="14">
        <f>+G18 +G19 +G20 +G23</f>
        <v>333408928</v>
      </c>
      <c r="H25" s="14">
        <f>+H18 +H19 +H20 +H23</f>
        <v>323372564</v>
      </c>
      <c r="I25" s="14">
        <f t="shared" si="1"/>
        <v>10036364</v>
      </c>
    </row>
    <row r="26" spans="1:9" x14ac:dyDescent="0.4">
      <c r="A26" s="1"/>
      <c r="B26" s="13" t="s">
        <v>44</v>
      </c>
      <c r="C26" s="14">
        <f>+C7 +C13</f>
        <v>350373381</v>
      </c>
      <c r="D26" s="14">
        <f>+D7 +D13</f>
        <v>339370422</v>
      </c>
      <c r="E26" s="14">
        <f t="shared" si="0"/>
        <v>11002959</v>
      </c>
      <c r="F26" s="24" t="s">
        <v>45</v>
      </c>
      <c r="G26" s="25">
        <f>+G16 +G25</f>
        <v>350373381</v>
      </c>
      <c r="H26" s="25">
        <f>+H16 +H25</f>
        <v>339370422</v>
      </c>
      <c r="I26" s="25">
        <f t="shared" si="1"/>
        <v>11002959</v>
      </c>
    </row>
  </sheetData>
  <mergeCells count="5">
    <mergeCell ref="B2:I2"/>
    <mergeCell ref="B3:I3"/>
    <mergeCell ref="B5:E5"/>
    <mergeCell ref="F5:I5"/>
    <mergeCell ref="F17:I17"/>
  </mergeCells>
  <phoneticPr fontId="2"/>
  <pageMargins left="0.7" right="0.7" top="0.75" bottom="0.75" header="0.3" footer="0.3"/>
  <pageSetup paperSize="9" fitToHeight="0" orientation="portrait" horizontalDpi="300" verticalDpi="300" r:id="rId1"/>
  <headerFooter>
    <oddHeader>&amp;L麻機福祉会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麻機保育園</vt:lpstr>
      <vt:lpstr>麻機保育園!Print_Titles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katsuaki suzuki</dc:creator>
  <cp:lastModifiedBy>katsuaki suzuki</cp:lastModifiedBy>
  <dcterms:created xsi:type="dcterms:W3CDTF">2021-06-24T02:01:15Z</dcterms:created>
  <dcterms:modified xsi:type="dcterms:W3CDTF">2021-06-24T02:01:16Z</dcterms:modified>
</cp:coreProperties>
</file>