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suaki suzuki\Desktop\新しいフォルダー (2)\"/>
    </mc:Choice>
  </mc:AlternateContent>
  <xr:revisionPtr revIDLastSave="0" documentId="8_{F06746E8-EBF4-43C3-A0F9-C20BB253BB67}" xr6:coauthVersionLast="47" xr6:coauthVersionMax="47" xr10:uidLastSave="{00000000-0000-0000-0000-000000000000}"/>
  <bookViews>
    <workbookView xWindow="-120" yWindow="-120" windowWidth="29040" windowHeight="15840" xr2:uid="{C4D2D576-FA93-4DA9-9A65-ED57D1178E16}"/>
  </bookViews>
  <sheets>
    <sheet name="第三号第一様式" sheetId="1" r:id="rId1"/>
  </sheets>
  <definedNames>
    <definedName name="_xlnm.Print_Titles" localSheetId="0">第三号第一様式!$1:$6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G27" i="1"/>
  <c r="I27" i="1" s="1"/>
  <c r="I26" i="1"/>
  <c r="I25" i="1"/>
  <c r="E25" i="1"/>
  <c r="I24" i="1"/>
  <c r="E24" i="1"/>
  <c r="I23" i="1"/>
  <c r="E23" i="1"/>
  <c r="H22" i="1"/>
  <c r="G22" i="1"/>
  <c r="I22" i="1" s="1"/>
  <c r="E22" i="1"/>
  <c r="I21" i="1"/>
  <c r="E21" i="1"/>
  <c r="I20" i="1"/>
  <c r="E20" i="1"/>
  <c r="E19" i="1"/>
  <c r="D19" i="1"/>
  <c r="C19" i="1"/>
  <c r="H18" i="1"/>
  <c r="H28" i="1" s="1"/>
  <c r="G18" i="1"/>
  <c r="G28" i="1" s="1"/>
  <c r="I28" i="1" s="1"/>
  <c r="E18" i="1"/>
  <c r="I17" i="1"/>
  <c r="E17" i="1"/>
  <c r="I16" i="1"/>
  <c r="E16" i="1"/>
  <c r="D16" i="1"/>
  <c r="C16" i="1"/>
  <c r="H15" i="1"/>
  <c r="G15" i="1"/>
  <c r="I15" i="1" s="1"/>
  <c r="E15" i="1"/>
  <c r="D15" i="1"/>
  <c r="C15" i="1"/>
  <c r="I14" i="1"/>
  <c r="E14" i="1"/>
  <c r="I13" i="1"/>
  <c r="E13" i="1"/>
  <c r="I12" i="1"/>
  <c r="E12" i="1"/>
  <c r="I11" i="1"/>
  <c r="E11" i="1"/>
  <c r="I10" i="1"/>
  <c r="E10" i="1"/>
  <c r="H9" i="1"/>
  <c r="G9" i="1"/>
  <c r="I9" i="1" s="1"/>
  <c r="E9" i="1"/>
  <c r="D9" i="1"/>
  <c r="D28" i="1" s="1"/>
  <c r="C9" i="1"/>
  <c r="C28" i="1" s="1"/>
  <c r="E28" i="1" s="1"/>
  <c r="I18" i="1" l="1"/>
</calcChain>
</file>

<file path=xl/sharedStrings.xml><?xml version="1.0" encoding="utf-8"?>
<sst xmlns="http://schemas.openxmlformats.org/spreadsheetml/2006/main" count="50" uniqueCount="46">
  <si>
    <t>第三号第一様式（第二十七条第四項関係）</t>
    <phoneticPr fontId="4"/>
  </si>
  <si>
    <t>法人単位貸借対照表</t>
    <phoneticPr fontId="2"/>
  </si>
  <si>
    <t>令和3年3月31日現在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</si>
  <si>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</si>
  <si>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</si>
  <si>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</si>
  <si>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</si>
  <si>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</si>
  <si>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</si>
  <si>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</si>
  <si>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</si>
  <si>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</si>
  <si>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事業未払金</t>
  </si>
  <si>
    <t>　事業未収金</t>
  </si>
  <si>
    <t>　１年以内返済予定設備資金借入金</t>
  </si>
  <si>
    <t>　未収金</t>
  </si>
  <si>
    <t>　預り金</t>
  </si>
  <si>
    <t>　未収補助金</t>
  </si>
  <si>
    <t>　職員預り金</t>
  </si>
  <si>
    <t>　前払費用</t>
  </si>
  <si>
    <t>　賞与引当金</t>
  </si>
  <si>
    <t>固定資産</t>
  </si>
  <si>
    <t>固定負債</t>
  </si>
  <si>
    <t>基本財産</t>
  </si>
  <si>
    <t>　設備資金借入金</t>
  </si>
  <si>
    <t>　土地</t>
  </si>
  <si>
    <t>　退職給付引当金</t>
  </si>
  <si>
    <t>　建物</t>
  </si>
  <si>
    <t>負債の部合計</t>
  </si>
  <si>
    <t>その他の固定資産</t>
  </si>
  <si>
    <t>純資産の部</t>
  </si>
  <si>
    <t>基本金</t>
  </si>
  <si>
    <t>　構築物</t>
  </si>
  <si>
    <t>国庫補助金等特別積立金</t>
  </si>
  <si>
    <t>　器具及び備品</t>
  </si>
  <si>
    <t>その他の積立金</t>
  </si>
  <si>
    <t>　退職給付引当資産</t>
  </si>
  <si>
    <t>　人件費積立金</t>
  </si>
  <si>
    <t>　人件費積立資産</t>
  </si>
  <si>
    <t>　保育所施設・設備整備積立金</t>
  </si>
  <si>
    <t>　保育所施設・設備整備積立資産</t>
  </si>
  <si>
    <t>次期繰越活動増減差額</t>
  </si>
  <si>
    <t>（うち当期活動増減差額）</t>
  </si>
  <si>
    <t>純資産の部合計</t>
  </si>
  <si>
    <t>資産の部合計</t>
  </si>
  <si>
    <t>負債及び純資産の部合計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</si>
</sst>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left" vertical="top"/>
    </xf>
    <xf numFmtId="0" fontId="8" fillId="0" borderId="0"/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 shrinkToFit="1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horizontal="left" vertical="top" shrinkToFit="1"/>
    </xf>
    <xf numFmtId="176" fontId="9" fillId="0" borderId="4" xfId="1" applyNumberFormat="1" applyFont="1" applyBorder="1" applyAlignment="1" applyProtection="1">
      <alignment vertical="top" shrinkToFit="1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5" xfId="1" applyFont="1" applyBorder="1" applyAlignment="1">
      <alignment horizontal="left" vertical="top" shrinkToFit="1"/>
    </xf>
    <xf numFmtId="176" fontId="9" fillId="0" borderId="5" xfId="1" applyNumberFormat="1" applyFont="1" applyBorder="1" applyAlignment="1" applyProtection="1">
      <alignment vertical="top" shrinkToFit="1"/>
      <protection locked="0"/>
    </xf>
    <xf numFmtId="176" fontId="9" fillId="0" borderId="5" xfId="0" applyNumberFormat="1" applyFont="1" applyBorder="1" applyProtection="1">
      <alignment vertical="center"/>
      <protection locked="0"/>
    </xf>
    <xf numFmtId="0" fontId="7" fillId="0" borderId="6" xfId="1" applyFont="1" applyBorder="1" applyAlignment="1">
      <alignment horizontal="left" vertical="top" shrinkToFit="1"/>
    </xf>
    <xf numFmtId="176" fontId="9" fillId="0" borderId="6" xfId="1" applyNumberFormat="1" applyFont="1" applyBorder="1" applyAlignment="1" applyProtection="1">
      <alignment vertical="top" shrinkToFit="1"/>
      <protection locked="0"/>
    </xf>
    <xf numFmtId="176" fontId="9" fillId="0" borderId="6" xfId="0" applyNumberFormat="1" applyFont="1" applyBorder="1" applyProtection="1">
      <alignment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left" vertical="top" shrinkToFit="1"/>
    </xf>
    <xf numFmtId="176" fontId="9" fillId="0" borderId="7" xfId="1" applyNumberFormat="1" applyFont="1" applyBorder="1" applyAlignment="1" applyProtection="1">
      <alignment vertical="top" shrinkToFit="1"/>
      <protection locked="0"/>
    </xf>
    <xf numFmtId="176" fontId="9" fillId="0" borderId="7" xfId="0" applyNumberFormat="1" applyFont="1" applyBorder="1" applyProtection="1">
      <alignment vertical="center"/>
      <protection locked="0"/>
    </xf>
    <xf numFmtId="0" fontId="7" fillId="0" borderId="4" xfId="1" applyFont="1" applyBorder="1" applyAlignment="1">
      <alignment vertical="center" shrinkToFit="1"/>
    </xf>
    <xf numFmtId="176" fontId="9" fillId="0" borderId="4" xfId="1" applyNumberFormat="1" applyFont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1" xr:uid="{B05A7FD5-5813-44D3-80D8-4F255A025931}"/>
    <cellStyle name="標準 3" xfId="2" xr:uid="{1D9D0EA2-89B3-4834-A4D7-0CBC2C665A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E6225-2480-48BD-B4AB-CCF020D939A8}">
  <sheetPr>
    <pageSetUpPr fitToPage="1"/>
  </sheetPr>
  <dimension ref="B1:I28"/>
  <sheetViews>
    <sheetView showGridLines="0" tabSelected="1" workbookViewId="0"/>
  </sheetViews>
  <sheetFormatPr defaultRowHeight="18.75" x14ac:dyDescent="0.4"/>
  <cols>
    <col min="1" max="1" width="2.87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2:9" x14ac:dyDescent="0.4">
      <c r="B1" s="1"/>
      <c r="C1" s="1"/>
      <c r="D1" s="1"/>
      <c r="E1" s="1"/>
      <c r="F1" s="1"/>
      <c r="G1" s="1"/>
      <c r="H1" s="1"/>
      <c r="I1" s="1"/>
    </row>
    <row r="2" spans="2:9" ht="21" x14ac:dyDescent="0.4">
      <c r="B2" s="2"/>
      <c r="C2" s="1"/>
      <c r="D2" s="1"/>
      <c r="E2" s="1"/>
      <c r="F2" s="1"/>
      <c r="G2" s="1"/>
      <c r="H2" s="3"/>
      <c r="I2" s="3" t="s">
        <v>0</v>
      </c>
    </row>
    <row r="3" spans="2:9" ht="21" x14ac:dyDescent="0.4">
      <c r="B3" s="4" t="s">
        <v>1</v>
      </c>
      <c r="C3" s="4"/>
      <c r="D3" s="4"/>
      <c r="E3" s="4"/>
      <c r="F3" s="4"/>
      <c r="G3" s="4"/>
      <c r="H3" s="4"/>
      <c r="I3" s="4"/>
    </row>
    <row r="4" spans="2:9" ht="21" x14ac:dyDescent="0.4">
      <c r="B4" s="5"/>
      <c r="C4" s="2"/>
      <c r="D4" s="1"/>
      <c r="E4" s="1"/>
      <c r="F4" s="1"/>
      <c r="G4" s="1"/>
      <c r="H4" s="1"/>
      <c r="I4" s="1"/>
    </row>
    <row r="5" spans="2:9" ht="21" x14ac:dyDescent="0.4">
      <c r="B5" s="6" t="s">
        <v>2</v>
      </c>
      <c r="C5" s="6"/>
      <c r="D5" s="6"/>
      <c r="E5" s="6"/>
      <c r="F5" s="6"/>
      <c r="G5" s="6"/>
      <c r="H5" s="6"/>
      <c r="I5" s="6"/>
    </row>
    <row r="6" spans="2:9" x14ac:dyDescent="0.4">
      <c r="B6" s="7"/>
      <c r="C6" s="1"/>
      <c r="D6" s="1"/>
      <c r="E6" s="1"/>
      <c r="F6" s="1"/>
      <c r="G6" s="1"/>
      <c r="H6" s="1"/>
      <c r="I6" s="8" t="s">
        <v>3</v>
      </c>
    </row>
    <row r="7" spans="2:9" x14ac:dyDescent="0.4">
      <c r="B7" s="9" t="s">
        <v>4</v>
      </c>
      <c r="C7" s="10"/>
      <c r="D7" s="10"/>
      <c r="E7" s="11"/>
      <c r="F7" s="9" t="s">
        <v>5</v>
      </c>
      <c r="G7" s="10"/>
      <c r="H7" s="10"/>
      <c r="I7" s="11"/>
    </row>
    <row r="8" spans="2:9" x14ac:dyDescent="0.4">
      <c r="B8" s="12"/>
      <c r="C8" s="12" t="s">
        <v>6</v>
      </c>
      <c r="D8" s="12" t="s">
        <v>7</v>
      </c>
      <c r="E8" s="12" t="s">
        <v>8</v>
      </c>
      <c r="F8" s="13"/>
      <c r="G8" s="12" t="s">
        <v>6</v>
      </c>
      <c r="H8" s="12" t="s">
        <v>7</v>
      </c>
      <c r="I8" s="12" t="s">
        <v>8</v>
      </c>
    </row>
    <row r="9" spans="2:9" x14ac:dyDescent="0.4">
      <c r="B9" s="14" t="s">
        <v>9</v>
      </c>
      <c r="C9" s="15">
        <f>+C10+C11+C12+C13+C14</f>
        <v>40425625</v>
      </c>
      <c r="D9" s="16">
        <f>+D10+D11+D12+D13+D14</f>
        <v>37143022</v>
      </c>
      <c r="E9" s="15">
        <f>C9-D9</f>
        <v>3282603</v>
      </c>
      <c r="F9" s="14" t="s">
        <v>10</v>
      </c>
      <c r="G9" s="15">
        <f>+G10+G11+G12+G13+G14</f>
        <v>12880882</v>
      </c>
      <c r="H9" s="16">
        <f>+H10+H11+H12+H13+H14</f>
        <v>10145399</v>
      </c>
      <c r="I9" s="15">
        <f>G9-H9</f>
        <v>2735483</v>
      </c>
    </row>
    <row r="10" spans="2:9" x14ac:dyDescent="0.4">
      <c r="B10" s="17" t="s">
        <v>11</v>
      </c>
      <c r="C10" s="18">
        <v>39286495</v>
      </c>
      <c r="D10" s="19">
        <v>35770212</v>
      </c>
      <c r="E10" s="18">
        <f t="shared" ref="E10:E28" si="0">C10-D10</f>
        <v>3516283</v>
      </c>
      <c r="F10" s="20" t="s">
        <v>12</v>
      </c>
      <c r="G10" s="21">
        <v>6193219</v>
      </c>
      <c r="H10" s="22">
        <v>3939941</v>
      </c>
      <c r="I10" s="21">
        <f t="shared" ref="I10:I28" si="1">G10-H10</f>
        <v>2253278</v>
      </c>
    </row>
    <row r="11" spans="2:9" x14ac:dyDescent="0.4">
      <c r="B11" s="20" t="s">
        <v>13</v>
      </c>
      <c r="C11" s="21">
        <v>304370</v>
      </c>
      <c r="D11" s="22">
        <v>1065060</v>
      </c>
      <c r="E11" s="21">
        <f t="shared" si="0"/>
        <v>-760690</v>
      </c>
      <c r="F11" s="20" t="s">
        <v>14</v>
      </c>
      <c r="G11" s="21">
        <v>1620000</v>
      </c>
      <c r="H11" s="22">
        <v>1620000</v>
      </c>
      <c r="I11" s="21">
        <f t="shared" si="1"/>
        <v>0</v>
      </c>
    </row>
    <row r="12" spans="2:9" x14ac:dyDescent="0.4">
      <c r="B12" s="20" t="s">
        <v>15</v>
      </c>
      <c r="C12" s="21">
        <v>21700</v>
      </c>
      <c r="D12" s="22">
        <v>0</v>
      </c>
      <c r="E12" s="21">
        <f t="shared" si="0"/>
        <v>21700</v>
      </c>
      <c r="F12" s="20" t="s">
        <v>16</v>
      </c>
      <c r="G12" s="21">
        <v>15315</v>
      </c>
      <c r="H12" s="22">
        <v>8187</v>
      </c>
      <c r="I12" s="21">
        <f t="shared" si="1"/>
        <v>7128</v>
      </c>
    </row>
    <row r="13" spans="2:9" x14ac:dyDescent="0.4">
      <c r="B13" s="20" t="s">
        <v>17</v>
      </c>
      <c r="C13" s="21">
        <v>519000</v>
      </c>
      <c r="D13" s="22">
        <v>15400</v>
      </c>
      <c r="E13" s="21">
        <f t="shared" si="0"/>
        <v>503600</v>
      </c>
      <c r="F13" s="20" t="s">
        <v>18</v>
      </c>
      <c r="G13" s="21">
        <v>512470</v>
      </c>
      <c r="H13" s="22">
        <v>0</v>
      </c>
      <c r="I13" s="21">
        <f t="shared" si="1"/>
        <v>512470</v>
      </c>
    </row>
    <row r="14" spans="2:9" x14ac:dyDescent="0.4">
      <c r="B14" s="20" t="s">
        <v>19</v>
      </c>
      <c r="C14" s="21">
        <v>294060</v>
      </c>
      <c r="D14" s="22">
        <v>292350</v>
      </c>
      <c r="E14" s="21">
        <f t="shared" si="0"/>
        <v>1710</v>
      </c>
      <c r="F14" s="20" t="s">
        <v>20</v>
      </c>
      <c r="G14" s="21">
        <v>4539878</v>
      </c>
      <c r="H14" s="22">
        <v>4577271</v>
      </c>
      <c r="I14" s="21">
        <f t="shared" si="1"/>
        <v>-37393</v>
      </c>
    </row>
    <row r="15" spans="2:9" x14ac:dyDescent="0.4">
      <c r="B15" s="14" t="s">
        <v>21</v>
      </c>
      <c r="C15" s="15">
        <f>+C16 +C19</f>
        <v>309947756</v>
      </c>
      <c r="D15" s="16">
        <f>+D16 +D19</f>
        <v>302227400</v>
      </c>
      <c r="E15" s="15">
        <f t="shared" si="0"/>
        <v>7720356</v>
      </c>
      <c r="F15" s="14" t="s">
        <v>22</v>
      </c>
      <c r="G15" s="15">
        <f>+G16+G17</f>
        <v>4083571</v>
      </c>
      <c r="H15" s="16">
        <f>+H16+H17</f>
        <v>5852459</v>
      </c>
      <c r="I15" s="15">
        <f t="shared" si="1"/>
        <v>-1768888</v>
      </c>
    </row>
    <row r="16" spans="2:9" x14ac:dyDescent="0.4">
      <c r="B16" s="14" t="s">
        <v>23</v>
      </c>
      <c r="C16" s="15">
        <f>+C17+C18</f>
        <v>195621835</v>
      </c>
      <c r="D16" s="16">
        <f>+D17+D18</f>
        <v>185980256</v>
      </c>
      <c r="E16" s="15">
        <f t="shared" si="0"/>
        <v>9641579</v>
      </c>
      <c r="F16" s="17" t="s">
        <v>24</v>
      </c>
      <c r="G16" s="18">
        <v>1350000</v>
      </c>
      <c r="H16" s="19">
        <v>2970000</v>
      </c>
      <c r="I16" s="18">
        <f t="shared" si="1"/>
        <v>-1620000</v>
      </c>
    </row>
    <row r="17" spans="2:9" x14ac:dyDescent="0.4">
      <c r="B17" s="17" t="s">
        <v>25</v>
      </c>
      <c r="C17" s="18">
        <v>71976100</v>
      </c>
      <c r="D17" s="19">
        <v>56807100</v>
      </c>
      <c r="E17" s="18">
        <f t="shared" si="0"/>
        <v>15169000</v>
      </c>
      <c r="F17" s="20" t="s">
        <v>26</v>
      </c>
      <c r="G17" s="21">
        <v>2733571</v>
      </c>
      <c r="H17" s="22">
        <v>2882459</v>
      </c>
      <c r="I17" s="21">
        <f t="shared" si="1"/>
        <v>-148888</v>
      </c>
    </row>
    <row r="18" spans="2:9" x14ac:dyDescent="0.4">
      <c r="B18" s="20" t="s">
        <v>27</v>
      </c>
      <c r="C18" s="21">
        <v>123645735</v>
      </c>
      <c r="D18" s="22">
        <v>129173156</v>
      </c>
      <c r="E18" s="21">
        <f t="shared" si="0"/>
        <v>-5527421</v>
      </c>
      <c r="F18" s="14" t="s">
        <v>28</v>
      </c>
      <c r="G18" s="15">
        <f>+G9 +G15</f>
        <v>16964453</v>
      </c>
      <c r="H18" s="15">
        <f>+H9 +H15</f>
        <v>15997858</v>
      </c>
      <c r="I18" s="15">
        <f t="shared" si="1"/>
        <v>966595</v>
      </c>
    </row>
    <row r="19" spans="2:9" x14ac:dyDescent="0.4">
      <c r="B19" s="14" t="s">
        <v>29</v>
      </c>
      <c r="C19" s="15">
        <f>+C20+C21+C22+C23+C24+C25</f>
        <v>114325921</v>
      </c>
      <c r="D19" s="16">
        <f>+D20+D21+D22+D23+D24+D25</f>
        <v>116247144</v>
      </c>
      <c r="E19" s="15">
        <f t="shared" si="0"/>
        <v>-1921223</v>
      </c>
      <c r="F19" s="23" t="s">
        <v>30</v>
      </c>
      <c r="G19" s="24"/>
      <c r="H19" s="24"/>
      <c r="I19" s="25"/>
    </row>
    <row r="20" spans="2:9" x14ac:dyDescent="0.4">
      <c r="B20" s="20" t="s">
        <v>27</v>
      </c>
      <c r="C20" s="21">
        <v>2579374</v>
      </c>
      <c r="D20" s="22">
        <v>2651437</v>
      </c>
      <c r="E20" s="21">
        <f t="shared" si="0"/>
        <v>-72063</v>
      </c>
      <c r="F20" s="17" t="s">
        <v>31</v>
      </c>
      <c r="G20" s="18">
        <v>61887806</v>
      </c>
      <c r="H20" s="19">
        <v>61887806</v>
      </c>
      <c r="I20" s="18">
        <f t="shared" si="1"/>
        <v>0</v>
      </c>
    </row>
    <row r="21" spans="2:9" x14ac:dyDescent="0.4">
      <c r="B21" s="20" t="s">
        <v>32</v>
      </c>
      <c r="C21" s="21">
        <v>22764224</v>
      </c>
      <c r="D21" s="22">
        <v>21396937</v>
      </c>
      <c r="E21" s="21">
        <f t="shared" si="0"/>
        <v>1367287</v>
      </c>
      <c r="F21" s="20" t="s">
        <v>33</v>
      </c>
      <c r="G21" s="21">
        <v>75304768</v>
      </c>
      <c r="H21" s="22">
        <v>79696305</v>
      </c>
      <c r="I21" s="21">
        <f t="shared" si="1"/>
        <v>-4391537</v>
      </c>
    </row>
    <row r="22" spans="2:9" x14ac:dyDescent="0.4">
      <c r="B22" s="20" t="s">
        <v>34</v>
      </c>
      <c r="C22" s="21">
        <v>2798751</v>
      </c>
      <c r="D22" s="22">
        <v>2766310</v>
      </c>
      <c r="E22" s="21">
        <f t="shared" si="0"/>
        <v>32441</v>
      </c>
      <c r="F22" s="20" t="s">
        <v>35</v>
      </c>
      <c r="G22" s="21">
        <f>+G23+G24</f>
        <v>83450001</v>
      </c>
      <c r="H22" s="22">
        <f>+H23+H24</f>
        <v>86550001</v>
      </c>
      <c r="I22" s="21">
        <f t="shared" si="1"/>
        <v>-3100000</v>
      </c>
    </row>
    <row r="23" spans="2:9" x14ac:dyDescent="0.4">
      <c r="B23" s="20" t="s">
        <v>36</v>
      </c>
      <c r="C23" s="21">
        <v>2733571</v>
      </c>
      <c r="D23" s="22">
        <v>2882459</v>
      </c>
      <c r="E23" s="21">
        <f t="shared" si="0"/>
        <v>-148888</v>
      </c>
      <c r="F23" s="20" t="s">
        <v>37</v>
      </c>
      <c r="G23" s="21">
        <v>9500000</v>
      </c>
      <c r="H23" s="22">
        <v>9500000</v>
      </c>
      <c r="I23" s="21">
        <f t="shared" si="1"/>
        <v>0</v>
      </c>
    </row>
    <row r="24" spans="2:9" x14ac:dyDescent="0.4">
      <c r="B24" s="20" t="s">
        <v>38</v>
      </c>
      <c r="C24" s="21">
        <v>9500000</v>
      </c>
      <c r="D24" s="22">
        <v>9500000</v>
      </c>
      <c r="E24" s="21">
        <f t="shared" si="0"/>
        <v>0</v>
      </c>
      <c r="F24" s="20" t="s">
        <v>39</v>
      </c>
      <c r="G24" s="21">
        <v>73950001</v>
      </c>
      <c r="H24" s="22">
        <v>77050001</v>
      </c>
      <c r="I24" s="21">
        <f t="shared" si="1"/>
        <v>-3100000</v>
      </c>
    </row>
    <row r="25" spans="2:9" x14ac:dyDescent="0.4">
      <c r="B25" s="20" t="s">
        <v>40</v>
      </c>
      <c r="C25" s="21">
        <v>73950001</v>
      </c>
      <c r="D25" s="22">
        <v>77050001</v>
      </c>
      <c r="E25" s="21">
        <f t="shared" si="0"/>
        <v>-3100000</v>
      </c>
      <c r="F25" s="20" t="s">
        <v>41</v>
      </c>
      <c r="G25" s="21">
        <v>112766353</v>
      </c>
      <c r="H25" s="22">
        <v>95238452</v>
      </c>
      <c r="I25" s="21">
        <f t="shared" si="1"/>
        <v>17527901</v>
      </c>
    </row>
    <row r="26" spans="2:9" x14ac:dyDescent="0.4">
      <c r="B26" s="20"/>
      <c r="C26" s="21"/>
      <c r="D26" s="21"/>
      <c r="E26" s="21"/>
      <c r="F26" s="26" t="s">
        <v>42</v>
      </c>
      <c r="G26" s="27">
        <v>14427901</v>
      </c>
      <c r="H26" s="28">
        <v>13921402</v>
      </c>
      <c r="I26" s="27">
        <f t="shared" si="1"/>
        <v>506499</v>
      </c>
    </row>
    <row r="27" spans="2:9" x14ac:dyDescent="0.4">
      <c r="B27" s="20"/>
      <c r="C27" s="21"/>
      <c r="D27" s="21"/>
      <c r="E27" s="21"/>
      <c r="F27" s="14" t="s">
        <v>43</v>
      </c>
      <c r="G27" s="15">
        <f>+G20 +G21 +G22 +G25</f>
        <v>333408928</v>
      </c>
      <c r="H27" s="15">
        <f>+H20 +H21 +H22 +H25</f>
        <v>323372564</v>
      </c>
      <c r="I27" s="15">
        <f t="shared" si="1"/>
        <v>10036364</v>
      </c>
    </row>
    <row r="28" spans="2:9" x14ac:dyDescent="0.4">
      <c r="B28" s="14" t="s">
        <v>44</v>
      </c>
      <c r="C28" s="15">
        <f>+C9 +C15</f>
        <v>350373381</v>
      </c>
      <c r="D28" s="15">
        <f>+D9 +D15</f>
        <v>339370422</v>
      </c>
      <c r="E28" s="15">
        <f t="shared" si="0"/>
        <v>11002959</v>
      </c>
      <c r="F28" s="29" t="s">
        <v>45</v>
      </c>
      <c r="G28" s="30">
        <f>+G18 +G27</f>
        <v>350373381</v>
      </c>
      <c r="H28" s="30">
        <f>+H18 +H27</f>
        <v>339370422</v>
      </c>
      <c r="I28" s="30">
        <f t="shared" si="1"/>
        <v>11002959</v>
      </c>
    </row>
  </sheetData>
  <mergeCells count="5">
    <mergeCell ref="B3:I3"/>
    <mergeCell ref="B5:I5"/>
    <mergeCell ref="B7:E7"/>
    <mergeCell ref="F7:I7"/>
    <mergeCell ref="F19:I19"/>
  </mergeCells>
  <phoneticPr fontId="2"/>
  <pageMargins left="0.7" right="0.7" top="0.75" bottom="0.75" header="0.3" footer="0.3"/>
  <pageSetup paperSize="9" fitToHeight="0" orientation="portrait" horizontalDpi="300" verticalDpi="300" r:id="rId1"/>
  <headerFooter>
    <oddHeader>&amp;L麻機福祉会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第三号第一様式</vt:lpstr>
      <vt:lpstr>第三号第一様式!Print_Titles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katsuaki suzuki</dc:creator>
  <cp:lastModifiedBy>katsuaki suzuki</cp:lastModifiedBy>
  <dcterms:created xsi:type="dcterms:W3CDTF">2021-06-24T02:01:15Z</dcterms:created>
  <dcterms:modified xsi:type="dcterms:W3CDTF">2021-06-24T02:01:15Z</dcterms:modified>
</cp:coreProperties>
</file>